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OPCI I PRAVNI POSLOVI\Naputak o trošenju sredstava kategorija 2\javna objava 2025\"/>
    </mc:Choice>
  </mc:AlternateContent>
  <xr:revisionPtr revIDLastSave="0" documentId="13_ncr:1_{0B87350D-D955-4856-992E-034FD88C5F73}" xr6:coauthVersionLast="47" xr6:coauthVersionMax="47" xr10:uidLastSave="{00000000-0000-0000-0000-000000000000}"/>
  <bookViews>
    <workbookView xWindow="-33405" yWindow="1005" windowWidth="28800" windowHeight="15345" xr2:uid="{7D524314-CF75-4C24-B341-ABBEE0BB60E2}"/>
  </bookViews>
  <sheets>
    <sheet name="KATEGORIJA 2" sheetId="1" r:id="rId1"/>
    <sheet name="KATEGORIJA 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18" i="1" s="1"/>
  <c r="G15" i="1"/>
  <c r="G18" i="1" s="1"/>
  <c r="G14" i="1"/>
  <c r="F18" i="1"/>
  <c r="F11" i="1"/>
  <c r="F13" i="1"/>
  <c r="E18" i="1"/>
  <c r="D18" i="1"/>
  <c r="C18" i="1"/>
  <c r="B14" i="1"/>
  <c r="B18" i="1" l="1"/>
</calcChain>
</file>

<file path=xl/sharedStrings.xml><?xml version="1.0" encoding="utf-8"?>
<sst xmlns="http://schemas.openxmlformats.org/spreadsheetml/2006/main" count="33" uniqueCount="33">
  <si>
    <t>Središnji državni ured za središnju javnu nabavu</t>
  </si>
  <si>
    <t>Informacija o trošenju sredstava kategorija 2.</t>
  </si>
  <si>
    <t xml:space="preserve">Vrsta rashoda i izdatka </t>
  </si>
  <si>
    <t>3111 bruto plaće  (ukupni iznos bez bolovanja na teret HZZO-a)</t>
  </si>
  <si>
    <t>siječanj</t>
  </si>
  <si>
    <t>veljača</t>
  </si>
  <si>
    <t>ožujak</t>
  </si>
  <si>
    <t>travanj</t>
  </si>
  <si>
    <t>svibanj</t>
  </si>
  <si>
    <t>lipanj</t>
  </si>
  <si>
    <t>srpanj</t>
  </si>
  <si>
    <t>rujan</t>
  </si>
  <si>
    <t>listopad</t>
  </si>
  <si>
    <t xml:space="preserve">studeni </t>
  </si>
  <si>
    <t>prosinac</t>
  </si>
  <si>
    <t>Isplatitelj:</t>
  </si>
  <si>
    <t>SVEUKUPNO</t>
  </si>
  <si>
    <t>Ivana Lučića 8,Zagreb OIB:17683204722</t>
  </si>
  <si>
    <t>Naziv primatelja</t>
  </si>
  <si>
    <t>OIB primatelja</t>
  </si>
  <si>
    <t>Sjedište primatelja</t>
  </si>
  <si>
    <t>Način objave isplaćenog iznosa</t>
  </si>
  <si>
    <t>vrsta rashoda i izdataka</t>
  </si>
  <si>
    <t>3113 plaće za prekovremeni rad</t>
  </si>
  <si>
    <t>3212 naknada za prijevoz i odvojeni život</t>
  </si>
  <si>
    <t>Informacija o trošenju sredstava kategorija 1.</t>
  </si>
  <si>
    <t>3211 službena putovanja</t>
  </si>
  <si>
    <t>3121 ostali rashodi za zaposlene</t>
  </si>
  <si>
    <t>3132 doprinosi za obvezno zdravstveno osiguranje</t>
  </si>
  <si>
    <t>Način objave isplaćenog iznosa za 2025. godinu.</t>
  </si>
  <si>
    <t>INFORMACIJE O TROŠENJU SREDSTAVA ZA 2025. GODINU</t>
  </si>
  <si>
    <t>kolovoz</t>
  </si>
  <si>
    <t>3433 zatezne kamate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</si>
</sst>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0" xfId="0" applyFont="1"/>
    <xf numFmtId="4" fontId="0" fillId="0" borderId="1" xfId="0" applyNumberFormat="1" applyBorder="1"/>
    <xf numFmtId="4" fontId="1" fillId="0" borderId="1" xfId="0" applyNumberFormat="1" applyFont="1" applyBorder="1"/>
    <xf numFmtId="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266FB-4AA2-4213-856A-85D02A4240C3}">
  <sheetPr>
    <pageSetUpPr fitToPage="1"/>
  </sheetPr>
  <dimension ref="A3:M23"/>
  <sheetViews>
    <sheetView tabSelected="1" workbookViewId="0">
      <selection activeCell="H15" sqref="H15"/>
    </sheetView>
  </sheetViews>
  <sheetFormatPr defaultRowHeight="15" x14ac:dyDescent="0.25"/>
  <cols>
    <col min="1" max="1" width="36.85546875" customWidth="1"/>
    <col min="2" max="13" width="10.7109375" customWidth="1"/>
  </cols>
  <sheetData>
    <row r="3" spans="1:13" x14ac:dyDescent="0.25">
      <c r="A3" t="s">
        <v>15</v>
      </c>
    </row>
    <row r="4" spans="1:13" x14ac:dyDescent="0.25">
      <c r="A4" s="4" t="s">
        <v>0</v>
      </c>
    </row>
    <row r="5" spans="1:13" x14ac:dyDescent="0.25">
      <c r="A5" s="4" t="s">
        <v>17</v>
      </c>
    </row>
    <row r="7" spans="1:13" x14ac:dyDescent="0.25">
      <c r="A7" s="4" t="s">
        <v>1</v>
      </c>
    </row>
    <row r="8" spans="1:13" x14ac:dyDescent="0.25">
      <c r="A8" s="4"/>
    </row>
    <row r="9" spans="1:13" x14ac:dyDescent="0.25">
      <c r="A9" s="9" t="s">
        <v>2</v>
      </c>
      <c r="B9" s="8" t="s">
        <v>29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5">
      <c r="A10" s="9"/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  <c r="I10" s="3" t="s">
        <v>31</v>
      </c>
      <c r="J10" s="3" t="s">
        <v>11</v>
      </c>
      <c r="K10" s="3" t="s">
        <v>12</v>
      </c>
      <c r="L10" s="3" t="s">
        <v>13</v>
      </c>
      <c r="M10" s="3" t="s">
        <v>14</v>
      </c>
    </row>
    <row r="11" spans="1:13" ht="30" x14ac:dyDescent="0.25">
      <c r="A11" s="2" t="s">
        <v>3</v>
      </c>
      <c r="B11" s="5">
        <v>79031.58</v>
      </c>
      <c r="C11" s="5">
        <v>79005.27</v>
      </c>
      <c r="D11" s="5">
        <v>81828.98</v>
      </c>
      <c r="E11" s="5">
        <v>81122.95</v>
      </c>
      <c r="F11" s="5">
        <f>81422.63+81.42</f>
        <v>81504.05</v>
      </c>
      <c r="G11" s="5">
        <v>80262.33</v>
      </c>
      <c r="H11" s="5">
        <v>81226.98</v>
      </c>
      <c r="I11" s="5"/>
      <c r="J11" s="5"/>
      <c r="K11" s="5"/>
      <c r="L11" s="5"/>
      <c r="M11" s="5"/>
    </row>
    <row r="12" spans="1:13" x14ac:dyDescent="0.25">
      <c r="A12" s="2" t="s">
        <v>23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1" t="s">
        <v>28</v>
      </c>
      <c r="B13" s="5">
        <v>13040.22</v>
      </c>
      <c r="C13" s="5">
        <v>13035.87</v>
      </c>
      <c r="D13" s="5">
        <v>13501.77</v>
      </c>
      <c r="E13" s="5">
        <v>13385.31</v>
      </c>
      <c r="F13" s="5">
        <f>13434.73+13.43</f>
        <v>13448.16</v>
      </c>
      <c r="G13" s="5">
        <v>13243.29</v>
      </c>
      <c r="H13" s="5">
        <v>13402.45</v>
      </c>
      <c r="I13" s="5"/>
      <c r="J13" s="5"/>
      <c r="K13" s="5"/>
      <c r="L13" s="5"/>
      <c r="M13" s="5"/>
    </row>
    <row r="14" spans="1:13" x14ac:dyDescent="0.25">
      <c r="A14" s="1" t="s">
        <v>24</v>
      </c>
      <c r="B14" s="5">
        <f>1083.58+132.72</f>
        <v>1216.3</v>
      </c>
      <c r="C14" s="5">
        <v>1216.3</v>
      </c>
      <c r="D14" s="5">
        <v>1216.3</v>
      </c>
      <c r="E14" s="5">
        <v>1216.3</v>
      </c>
      <c r="F14" s="5">
        <v>1216.3</v>
      </c>
      <c r="G14" s="5">
        <f>132.72+1045.09</f>
        <v>1177.81</v>
      </c>
      <c r="H14" s="5">
        <f>954.09+132.72</f>
        <v>1086.81</v>
      </c>
      <c r="I14" s="5"/>
      <c r="J14" s="5"/>
      <c r="K14" s="5"/>
      <c r="L14" s="5"/>
      <c r="M14" s="5"/>
    </row>
    <row r="15" spans="1:13" x14ac:dyDescent="0.25">
      <c r="A15" s="1" t="s">
        <v>27</v>
      </c>
      <c r="B15" s="5"/>
      <c r="C15" s="5"/>
      <c r="D15" s="5"/>
      <c r="E15" s="5">
        <v>3020.72</v>
      </c>
      <c r="F15" s="5"/>
      <c r="G15" s="5">
        <f>567.37+8400</f>
        <v>8967.3700000000008</v>
      </c>
      <c r="H15" s="5"/>
      <c r="I15" s="5"/>
      <c r="J15" s="5"/>
      <c r="K15" s="5"/>
      <c r="L15" s="5"/>
      <c r="M15" s="5"/>
    </row>
    <row r="16" spans="1:13" x14ac:dyDescent="0.25">
      <c r="A16" s="1" t="s">
        <v>26</v>
      </c>
      <c r="B16" s="5"/>
      <c r="C16" s="5"/>
      <c r="D16" s="5"/>
      <c r="E16" s="5">
        <v>377.5</v>
      </c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1" t="s">
        <v>32</v>
      </c>
      <c r="B17" s="5"/>
      <c r="C17" s="5"/>
      <c r="D17" s="5"/>
      <c r="E17" s="5"/>
      <c r="F17" s="5">
        <v>0.12</v>
      </c>
      <c r="G17" s="5"/>
      <c r="H17" s="5"/>
      <c r="I17" s="5"/>
      <c r="J17" s="5"/>
      <c r="K17" s="5"/>
      <c r="L17" s="5"/>
      <c r="M17" s="5"/>
    </row>
    <row r="18" spans="1:13" x14ac:dyDescent="0.25">
      <c r="A18" s="1" t="s">
        <v>16</v>
      </c>
      <c r="B18" s="6">
        <f>SUM(B11:B14)</f>
        <v>93288.1</v>
      </c>
      <c r="C18" s="6">
        <f>SUM(C11:C16)</f>
        <v>93257.44</v>
      </c>
      <c r="D18" s="6">
        <f>SUM(D11:D16)</f>
        <v>96547.05</v>
      </c>
      <c r="E18" s="6">
        <f>SUM(E11:E16)</f>
        <v>99122.78</v>
      </c>
      <c r="F18" s="6">
        <f>SUM(F11:F17)</f>
        <v>96168.63</v>
      </c>
      <c r="G18" s="6">
        <f>SUM(G11:G17)</f>
        <v>103650.79999999999</v>
      </c>
      <c r="H18" s="6">
        <f>SUM(H11:H17)</f>
        <v>95716.239999999991</v>
      </c>
      <c r="I18" s="6"/>
      <c r="J18" s="6"/>
      <c r="K18" s="6"/>
      <c r="L18" s="6"/>
      <c r="M18" s="6"/>
    </row>
    <row r="20" spans="1:13" x14ac:dyDescent="0.25">
      <c r="B20" s="7"/>
    </row>
    <row r="21" spans="1:13" x14ac:dyDescent="0.25">
      <c r="B21" s="7"/>
      <c r="E21" s="7"/>
    </row>
    <row r="23" spans="1:13" x14ac:dyDescent="0.25">
      <c r="E23" s="7"/>
    </row>
  </sheetData>
  <mergeCells count="2">
    <mergeCell ref="B9:M9"/>
    <mergeCell ref="A9:A10"/>
  </mergeCells>
  <pageMargins left="0.7" right="0.7" top="0.75" bottom="0.75" header="0.3" footer="0.3"/>
  <pageSetup paperSize="9" scale="7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2B192-7C0E-410D-B05F-3DBC1C915F47}">
  <dimension ref="B4:F16"/>
  <sheetViews>
    <sheetView workbookViewId="0">
      <selection activeCell="B9" sqref="B9:D9"/>
    </sheetView>
  </sheetViews>
  <sheetFormatPr defaultRowHeight="15" x14ac:dyDescent="0.25"/>
  <cols>
    <col min="2" max="2" width="33.42578125" customWidth="1"/>
    <col min="3" max="3" width="13.7109375" customWidth="1"/>
    <col min="4" max="4" width="17" customWidth="1"/>
    <col min="5" max="5" width="12.5703125" customWidth="1"/>
    <col min="6" max="6" width="33.42578125" customWidth="1"/>
  </cols>
  <sheetData>
    <row r="4" spans="2:6" x14ac:dyDescent="0.25">
      <c r="B4" t="s">
        <v>30</v>
      </c>
    </row>
    <row r="6" spans="2:6" x14ac:dyDescent="0.25">
      <c r="B6" s="4" t="s">
        <v>25</v>
      </c>
    </row>
    <row r="7" spans="2:6" x14ac:dyDescent="0.25">
      <c r="B7" s="1" t="s">
        <v>18</v>
      </c>
      <c r="C7" s="1" t="s">
        <v>19</v>
      </c>
      <c r="D7" s="1" t="s">
        <v>20</v>
      </c>
      <c r="E7" s="1" t="s">
        <v>21</v>
      </c>
      <c r="F7" s="1" t="s">
        <v>22</v>
      </c>
    </row>
    <row r="8" spans="2:6" x14ac:dyDescent="0.25">
      <c r="B8" s="1"/>
      <c r="C8" s="1"/>
      <c r="D8" s="1"/>
      <c r="E8" s="1"/>
      <c r="F8" s="1"/>
    </row>
    <row r="9" spans="2:6" x14ac:dyDescent="0.25">
      <c r="B9" s="10"/>
      <c r="C9" s="11"/>
      <c r="D9" s="12"/>
      <c r="E9" s="3"/>
      <c r="F9" s="3"/>
    </row>
    <row r="10" spans="2:6" x14ac:dyDescent="0.25">
      <c r="E10" s="7"/>
    </row>
    <row r="11" spans="2:6" x14ac:dyDescent="0.25">
      <c r="E11" s="7"/>
    </row>
    <row r="12" spans="2:6" x14ac:dyDescent="0.25">
      <c r="E12" s="7"/>
    </row>
    <row r="13" spans="2:6" x14ac:dyDescent="0.25">
      <c r="E13" s="7"/>
    </row>
    <row r="14" spans="2:6" x14ac:dyDescent="0.25">
      <c r="E14" s="7"/>
    </row>
    <row r="15" spans="2:6" x14ac:dyDescent="0.25">
      <c r="E15" s="7"/>
    </row>
    <row r="16" spans="2:6" x14ac:dyDescent="0.25">
      <c r="E16" s="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2</vt:lpstr>
      <vt:lpstr>KATEGORIJA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Kristinka Stipetić</dc:creator>
  <cp:lastModifiedBy>Kristinka Stipetić</cp:lastModifiedBy>
  <cp:lastPrinted>2025-06-11T08:03:45Z</cp:lastPrinted>
  <dcterms:created xsi:type="dcterms:W3CDTF">2024-02-12T14:17:11Z</dcterms:created>
  <dcterms:modified xsi:type="dcterms:W3CDTF">2025-08-06T11:58:06Z</dcterms:modified>
</cp:coreProperties>
</file>